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NATURAL'!$D$4:$IH$77</definedName>
  </definedNames>
  <calcPr fullCalcOnLoad="1"/>
</workbook>
</file>

<file path=xl/sharedStrings.xml><?xml version="1.0" encoding="utf-8"?>
<sst xmlns="http://schemas.openxmlformats.org/spreadsheetml/2006/main" count="259" uniqueCount="51">
  <si>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</si>
  <si>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</si>
  <si>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</si>
  <si>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</si>
  <si>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</si>
  <si>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</si>
  <si>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</si>
  <si>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</si>
  <si>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</si>
  <si>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</si>
  <si>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</si>
  <si>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</si>
  <si>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</si>
  <si>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</si>
  <si>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</si>
  <si>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</si>
  <si>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</si>
  <si>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</si>
  <si>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</si>
  <si>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</si>
  <si>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</si>
  <si>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</si>
  <si>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</si>
  <si>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</si>
  <si>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</si>
  <si>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</si>
  <si>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</si>
  <si>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</si>
  <si>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</si>
  <si>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</si>
  <si>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</si>
  <si>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</si>
  <si>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</si>
  <si>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</si>
  <si>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</si>
  <si>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</si>
  <si>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</si>
  <si>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</si>
  <si>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</si>
  <si>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</si>
  <si>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</si>
  <si>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</si>
  <si>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</si>
  <si>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</si>
  <si>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</si>
  <si>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</si>
  <si>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</si>
  <si>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</si>
  <si>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</si>
  <si>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OCTUBRE 2019</t>
  </si>
  <si>
    <t>DIFERENCIA OCT 19- SEP 19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</si>
</sst>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-* #,##0.00\ _S_/_._-;\-* #,##0.00\ _S_/_._-;_-* &quot;-&quot;??\ _S_/_._-;_-@_-"/>
    <numFmt numFmtId="187" formatCode="#,##0.0"/>
    <numFmt numFmtId="188" formatCode="#,##0.0000"/>
    <numFmt numFmtId="189" formatCode="#,##0.00000"/>
    <numFmt numFmtId="190" formatCode="_-* #,##0.000\ _S_/_._-;\-* #,##0.000\ _S_/_._-;_-* &quot;-&quot;??\ _S_/_._-;_-@_-"/>
    <numFmt numFmtId="191" formatCode="_-* #,##0.0\ _S_/_._-;\-* #,##0.0\ _S_/_._-;_-* &quot;-&quot;??\ _S_/_._-;_-@_-"/>
    <numFmt numFmtId="192" formatCode="_-* #,##0\ _S_/_._-;\-* #,##0\ _S_/_._-;_-* &quot;-&quot;??\ _S_/_._-;_-@_-"/>
    <numFmt numFmtId="193" formatCode="_-* #,##0.0000\ _S_/_._-;\-* #,##0.0000\ _S_/_._-;_-* &quot;-&quot;??\ _S_/_._-;_-@_-"/>
    <numFmt numFmtId="194" formatCode="_(* #,##0.000_);_(* \(#,##0.000\);_(* &quot;-&quot;???_);_(@_)"/>
    <numFmt numFmtId="195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Arial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87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89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3" fontId="18" fillId="33" borderId="0" xfId="47" applyNumberFormat="1" applyFont="1" applyFill="1" applyAlignment="1">
      <alignment/>
    </xf>
    <xf numFmtId="192" fontId="18" fillId="33" borderId="0" xfId="47" applyNumberFormat="1" applyFont="1" applyFill="1" applyAlignment="1">
      <alignment/>
    </xf>
    <xf numFmtId="191" fontId="18" fillId="33" borderId="0" xfId="47" applyNumberFormat="1" applyFont="1" applyFill="1" applyAlignment="1">
      <alignment/>
    </xf>
    <xf numFmtId="190" fontId="18" fillId="33" borderId="0" xfId="47" applyNumberFormat="1" applyFont="1" applyFill="1" applyAlignment="1">
      <alignment/>
    </xf>
    <xf numFmtId="190" fontId="22" fillId="33" borderId="0" xfId="47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194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1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3" fontId="22" fillId="38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43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42" borderId="14" xfId="0" applyNumberFormat="1" applyFont="1" applyFill="1" applyBorder="1" applyAlignment="1">
      <alignment horizontal="center" vertical="center"/>
    </xf>
    <xf numFmtId="3" fontId="22" fillId="42" borderId="15" xfId="0" applyNumberFormat="1" applyFont="1" applyFill="1" applyBorder="1" applyAlignment="1">
      <alignment horizontal="center" vertical="center"/>
    </xf>
    <xf numFmtId="3" fontId="22" fillId="42" borderId="11" xfId="0" applyNumberFormat="1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45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6025"/>
          <c:w val="0.952"/>
          <c:h val="0.83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NATURAL'!$HU$1:$IG$1</c:f>
              <c:strCache/>
            </c:strRef>
          </c:cat>
          <c:val>
            <c:numRef>
              <c:f>'LÍQUIDOS DE GAS NATURAL'!$HU$22:$IG$22</c:f>
              <c:numCache/>
            </c:numRef>
          </c:val>
          <c:shape val="cylinder"/>
        </c:ser>
        <c:shape val="cylinder"/>
        <c:axId val="32440241"/>
        <c:axId val="23526714"/>
      </c:bar3DChart>
      <c:dateAx>
        <c:axId val="324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71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526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3"/>
              <c:y val="-0.4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4402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228</xdr:col>
      <xdr:colOff>1190625</xdr:colOff>
      <xdr:row>26</xdr:row>
      <xdr:rowOff>57150</xdr:rowOff>
    </xdr:from>
    <xdr:to>
      <xdr:col>238</xdr:col>
      <xdr:colOff>609600</xdr:colOff>
      <xdr:row>72</xdr:row>
      <xdr:rowOff>133350</xdr:rowOff>
    </xdr:to>
    <xdr:graphicFrame>
      <xdr:nvGraphicFramePr>
        <xdr:cNvPr id="1" name="1 Gráfico"/>
        <xdr:cNvGraphicFramePr/>
      </xdr:nvGraphicFramePr>
      <xdr:xfrm>
        <a:off x="4448175" y="6657975"/>
        <a:ext cx="12430125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HT17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B4" sqref="B4:IH4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28" width="18.7109375" style="1" hidden="1" customWidth="1"/>
    <col min="229" max="231" width="18.7109375" style="1" customWidth="1"/>
    <col min="232" max="240" width="19.8515625" style="1" customWidth="1"/>
    <col min="241" max="241" width="16.8515625" style="1" customWidth="1"/>
    <col min="242" max="242" width="25.28125" style="1" customWidth="1"/>
    <col min="243" max="16384" width="11.421875" style="1" customWidth="1"/>
  </cols>
  <sheetData>
    <row r="1" spans="81:241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</row>
    <row r="4" spans="2:242" ht="31.5" customHeight="1">
      <c r="B4" s="178" t="s">
        <v>44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</row>
    <row r="5" spans="2:242" ht="23.25" customHeight="1">
      <c r="B5" s="179" t="s">
        <v>49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</row>
    <row r="6" spans="2:242" ht="21">
      <c r="B6" s="179" t="s">
        <v>46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9"/>
      <c r="FN6" s="179"/>
      <c r="FO6" s="179"/>
      <c r="FP6" s="179"/>
      <c r="FQ6" s="179"/>
      <c r="FR6" s="179"/>
      <c r="FS6" s="179"/>
      <c r="FT6" s="179"/>
      <c r="FU6" s="179"/>
      <c r="FV6" s="179"/>
      <c r="FW6" s="179"/>
      <c r="FX6" s="179"/>
      <c r="FY6" s="179"/>
      <c r="FZ6" s="179"/>
      <c r="GA6" s="179"/>
      <c r="GB6" s="179"/>
      <c r="GC6" s="179"/>
      <c r="GD6" s="179"/>
      <c r="GE6" s="179"/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79"/>
      <c r="GS6" s="179"/>
      <c r="GT6" s="179"/>
      <c r="GU6" s="179"/>
      <c r="GV6" s="179"/>
      <c r="GW6" s="179"/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79"/>
      <c r="HI6" s="179"/>
      <c r="HJ6" s="179"/>
      <c r="HK6" s="179"/>
      <c r="HL6" s="179"/>
      <c r="HM6" s="179"/>
      <c r="HN6" s="179"/>
      <c r="HO6" s="179"/>
      <c r="HP6" s="179"/>
      <c r="HQ6" s="179"/>
      <c r="HR6" s="179"/>
      <c r="HS6" s="179"/>
      <c r="HT6" s="179"/>
      <c r="HU6" s="179"/>
      <c r="HV6" s="179"/>
      <c r="HW6" s="179"/>
      <c r="HX6" s="179"/>
      <c r="HY6" s="179"/>
      <c r="HZ6" s="179"/>
      <c r="IA6" s="179"/>
      <c r="IB6" s="179"/>
      <c r="IC6" s="179"/>
      <c r="ID6" s="179"/>
      <c r="IE6" s="179"/>
      <c r="IF6" s="179"/>
      <c r="IG6" s="179"/>
      <c r="IH6" s="179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67"/>
      <c r="E12" s="168"/>
      <c r="F12" s="166">
        <v>1999</v>
      </c>
      <c r="G12" s="166"/>
      <c r="H12" s="166"/>
      <c r="I12" s="166"/>
      <c r="J12" s="166"/>
      <c r="K12" s="166"/>
      <c r="L12" s="166"/>
      <c r="M12" s="166"/>
      <c r="N12" s="174">
        <v>2000</v>
      </c>
      <c r="O12" s="175"/>
      <c r="P12" s="175"/>
      <c r="Q12" s="175"/>
      <c r="R12" s="175"/>
      <c r="S12" s="175"/>
      <c r="T12" s="175"/>
      <c r="U12" s="176"/>
      <c r="V12" s="85">
        <v>2001</v>
      </c>
      <c r="W12" s="85"/>
      <c r="X12" s="85"/>
      <c r="Y12" s="85"/>
      <c r="Z12" s="85"/>
      <c r="AA12" s="85"/>
      <c r="AB12" s="85"/>
      <c r="AC12" s="184">
        <v>2001</v>
      </c>
      <c r="AD12" s="184"/>
      <c r="AE12" s="184"/>
      <c r="AF12" s="184"/>
      <c r="AG12" s="184"/>
      <c r="AH12" s="170">
        <v>2002</v>
      </c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83">
        <v>2003</v>
      </c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64">
        <v>2004</v>
      </c>
      <c r="BG12" s="164"/>
      <c r="BH12" s="164"/>
      <c r="BI12" s="164"/>
      <c r="BJ12" s="164"/>
      <c r="BK12" s="164"/>
      <c r="BL12" s="164"/>
      <c r="BM12" s="164"/>
      <c r="BN12" s="164"/>
      <c r="BO12" s="164"/>
      <c r="BP12" s="165">
        <v>2005</v>
      </c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9">
        <v>2006</v>
      </c>
      <c r="CC12" s="169"/>
      <c r="CD12" s="169"/>
      <c r="CE12" s="169"/>
      <c r="CF12" s="169"/>
      <c r="CG12" s="169"/>
      <c r="CH12" s="169"/>
      <c r="CI12" s="169"/>
      <c r="CJ12" s="169"/>
      <c r="CK12" s="169"/>
      <c r="CL12" s="163">
        <v>2007</v>
      </c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1">
        <v>2008</v>
      </c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58">
        <v>2009</v>
      </c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9">
        <v>2010</v>
      </c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87"/>
      <c r="EI12" s="87">
        <v>2011</v>
      </c>
      <c r="EJ12" s="87"/>
      <c r="EK12" s="87"/>
      <c r="EL12" s="87"/>
      <c r="EM12" s="87"/>
      <c r="EN12" s="87"/>
      <c r="EO12" s="159">
        <v>2011</v>
      </c>
      <c r="EP12" s="159"/>
      <c r="EQ12" s="159"/>
      <c r="ER12" s="162">
        <v>2012</v>
      </c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>
        <v>2013</v>
      </c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57">
        <v>2014</v>
      </c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>
        <v>2015</v>
      </c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52">
        <v>2016</v>
      </c>
      <c r="GY12" s="153"/>
      <c r="GZ12" s="177">
        <v>2017</v>
      </c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54">
        <v>2018</v>
      </c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6"/>
      <c r="HX12" s="160">
        <v>2019</v>
      </c>
      <c r="HY12" s="160"/>
      <c r="HZ12" s="160"/>
      <c r="IA12" s="160"/>
      <c r="IB12" s="160"/>
      <c r="IC12" s="160"/>
      <c r="ID12" s="160"/>
      <c r="IE12" s="160"/>
      <c r="IF12" s="160"/>
      <c r="IG12" s="160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50</v>
      </c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50">
        <v>639</v>
      </c>
      <c r="IH14" s="143">
        <f aca="true" t="shared" si="0" ref="IH14:IH20">IG14-IF14</f>
        <v>-68.63333333333333</v>
      </c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80" t="s">
        <v>21</v>
      </c>
      <c r="C15" s="181" t="s">
        <v>16</v>
      </c>
      <c r="D15" s="182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50">
        <v>45523</v>
      </c>
      <c r="IH15" s="150">
        <f t="shared" si="0"/>
        <v>-3645.9333333333343</v>
      </c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80"/>
      <c r="C16" s="181"/>
      <c r="D16" s="182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50">
        <v>22730</v>
      </c>
      <c r="IH16" s="150">
        <f t="shared" si="0"/>
        <v>-2866.0666666666657</v>
      </c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50">
        <v>12149</v>
      </c>
      <c r="IH17" s="150">
        <f t="shared" si="0"/>
        <v>-1609.2666666666664</v>
      </c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73" t="s">
        <v>41</v>
      </c>
      <c r="E18" s="173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>SUM(IG14:IG17)</f>
        <v>81041</v>
      </c>
      <c r="IH18" s="61">
        <f t="shared" si="0"/>
        <v>-8189.899999999994</v>
      </c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50">
        <v>984</v>
      </c>
      <c r="IH19" s="146">
        <f t="shared" si="0"/>
        <v>-25.100000000000023</v>
      </c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5" ref="GS20:HF20">SUM(GS19)</f>
        <v>1043</v>
      </c>
      <c r="GT20" s="67">
        <f t="shared" si="5"/>
        <v>1120.774193548387</v>
      </c>
      <c r="GU20" s="67">
        <f t="shared" si="5"/>
        <v>1133.0967741935483</v>
      </c>
      <c r="GV20" s="67">
        <f t="shared" si="5"/>
        <v>1188.2666666666667</v>
      </c>
      <c r="GW20" s="67">
        <f t="shared" si="5"/>
        <v>1210.8387096774193</v>
      </c>
      <c r="GX20" s="67">
        <f t="shared" si="5"/>
        <v>1229.9333333333334</v>
      </c>
      <c r="GY20" s="67">
        <f t="shared" si="5"/>
        <v>1188.2903225806451</v>
      </c>
      <c r="GZ20" s="67">
        <f t="shared" si="5"/>
        <v>1190.5806451612902</v>
      </c>
      <c r="HA20" s="67">
        <f t="shared" si="5"/>
        <v>1158.4285714285713</v>
      </c>
      <c r="HB20" s="67">
        <f t="shared" si="5"/>
        <v>1045.8387096774193</v>
      </c>
      <c r="HC20" s="67">
        <f t="shared" si="5"/>
        <v>1144.9333333333334</v>
      </c>
      <c r="HD20" s="67">
        <f t="shared" si="5"/>
        <v>1127</v>
      </c>
      <c r="HE20" s="67">
        <f t="shared" si="5"/>
        <v>1051</v>
      </c>
      <c r="HF20" s="67">
        <f t="shared" si="5"/>
        <v>867</v>
      </c>
      <c r="HG20" s="67">
        <f aca="true" t="shared" si="6" ref="HG20:HQ20">SUM(HG19)</f>
        <v>973</v>
      </c>
      <c r="HH20" s="67">
        <f t="shared" si="6"/>
        <v>905</v>
      </c>
      <c r="HI20" s="67">
        <f t="shared" si="6"/>
        <v>1015</v>
      </c>
      <c r="HJ20" s="67">
        <f t="shared" si="6"/>
        <v>964</v>
      </c>
      <c r="HK20" s="67">
        <f t="shared" si="6"/>
        <v>889</v>
      </c>
      <c r="HL20" s="67">
        <f t="shared" si="6"/>
        <v>1113</v>
      </c>
      <c r="HM20" s="67">
        <f t="shared" si="6"/>
        <v>1040</v>
      </c>
      <c r="HN20" s="67">
        <f t="shared" si="6"/>
        <v>1085</v>
      </c>
      <c r="HO20" s="67">
        <f t="shared" si="6"/>
        <v>1097</v>
      </c>
      <c r="HP20" s="67">
        <f t="shared" si="6"/>
        <v>1062</v>
      </c>
      <c r="HQ20" s="67">
        <f t="shared" si="6"/>
        <v>1071</v>
      </c>
      <c r="HR20" s="67">
        <f aca="true" t="shared" si="7" ref="HR20:HW20">SUM(HR19)</f>
        <v>940</v>
      </c>
      <c r="HS20" s="67">
        <f t="shared" si="7"/>
        <v>1000</v>
      </c>
      <c r="HT20" s="67">
        <f t="shared" si="7"/>
        <v>907</v>
      </c>
      <c r="HU20" s="67">
        <f t="shared" si="7"/>
        <v>1040</v>
      </c>
      <c r="HV20" s="67">
        <f t="shared" si="7"/>
        <v>953</v>
      </c>
      <c r="HW20" s="67">
        <f t="shared" si="7"/>
        <v>987</v>
      </c>
      <c r="HX20" s="67">
        <f aca="true" t="shared" si="8" ref="HX20:IF20">SUM(HX19)</f>
        <v>995</v>
      </c>
      <c r="HY20" s="67">
        <f t="shared" si="8"/>
        <v>998</v>
      </c>
      <c r="HZ20" s="67">
        <f t="shared" si="8"/>
        <v>1074</v>
      </c>
      <c r="IA20" s="67">
        <f t="shared" si="8"/>
        <v>1122</v>
      </c>
      <c r="IB20" s="67">
        <f t="shared" si="8"/>
        <v>580.6451612903226</v>
      </c>
      <c r="IC20" s="67">
        <f t="shared" si="8"/>
        <v>942.3666666666667</v>
      </c>
      <c r="ID20" s="67">
        <f t="shared" si="8"/>
        <v>874.4516129032259</v>
      </c>
      <c r="IE20" s="67">
        <f t="shared" si="8"/>
        <v>935.483870967742</v>
      </c>
      <c r="IF20" s="67">
        <f t="shared" si="8"/>
        <v>1009.1</v>
      </c>
      <c r="IG20" s="67">
        <f>SUM(IG19)</f>
        <v>984</v>
      </c>
      <c r="IH20" s="67">
        <f t="shared" si="0"/>
        <v>-25.100000000000023</v>
      </c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42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H21" s="146"/>
    </row>
    <row r="22" spans="1:256" s="12" customFormat="1" ht="37.5" customHeight="1">
      <c r="A22" s="11"/>
      <c r="B22" s="74"/>
      <c r="C22" s="75"/>
      <c r="D22" s="171" t="s">
        <v>45</v>
      </c>
      <c r="E22" s="172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9" ref="GS22:HC22">SUM(GS18,GS20)</f>
        <v>94393.76666666666</v>
      </c>
      <c r="GT22" s="81">
        <f t="shared" si="9"/>
        <v>100713.35483870968</v>
      </c>
      <c r="GU22" s="81">
        <f t="shared" si="9"/>
        <v>102147.19354838709</v>
      </c>
      <c r="GV22" s="81">
        <f t="shared" si="9"/>
        <v>93833.1</v>
      </c>
      <c r="GW22" s="81">
        <f t="shared" si="9"/>
        <v>96727.54838709679</v>
      </c>
      <c r="GX22" s="81">
        <f t="shared" si="9"/>
        <v>101728.26666666668</v>
      </c>
      <c r="GY22" s="81">
        <f t="shared" si="9"/>
        <v>99919.12903225808</v>
      </c>
      <c r="GZ22" s="81">
        <f t="shared" si="9"/>
        <v>94986</v>
      </c>
      <c r="HA22" s="81">
        <f t="shared" si="9"/>
        <v>95802.10714285713</v>
      </c>
      <c r="HB22" s="81">
        <f t="shared" si="9"/>
        <v>91462.70967741938</v>
      </c>
      <c r="HC22" s="81">
        <f t="shared" si="9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0" ref="HH22:HQ22">SUM(HH18,HH20)</f>
        <v>80538</v>
      </c>
      <c r="HI22" s="92">
        <f t="shared" si="10"/>
        <v>90857</v>
      </c>
      <c r="HJ22" s="94">
        <f t="shared" si="10"/>
        <v>90996</v>
      </c>
      <c r="HK22" s="97">
        <f t="shared" si="10"/>
        <v>93131</v>
      </c>
      <c r="HL22" s="100">
        <f t="shared" si="10"/>
        <v>89700</v>
      </c>
      <c r="HM22" s="103">
        <f t="shared" si="10"/>
        <v>51433</v>
      </c>
      <c r="HN22" s="111">
        <f t="shared" si="10"/>
        <v>90311</v>
      </c>
      <c r="HO22" s="114">
        <f t="shared" si="10"/>
        <v>94537</v>
      </c>
      <c r="HP22" s="115">
        <f t="shared" si="10"/>
        <v>94563</v>
      </c>
      <c r="HQ22" s="118">
        <f t="shared" si="10"/>
        <v>95949</v>
      </c>
      <c r="HR22" s="120">
        <f aca="true" t="shared" si="11" ref="HR22:HW22">SUM(HR18,HR20)</f>
        <v>81501</v>
      </c>
      <c r="HS22" s="122">
        <f t="shared" si="11"/>
        <v>64036</v>
      </c>
      <c r="HT22" s="123">
        <f t="shared" si="11"/>
        <v>92170</v>
      </c>
      <c r="HU22" s="125">
        <f t="shared" si="11"/>
        <v>83015</v>
      </c>
      <c r="HV22" s="128">
        <f t="shared" si="11"/>
        <v>94410</v>
      </c>
      <c r="HW22" s="130">
        <f t="shared" si="11"/>
        <v>91937</v>
      </c>
      <c r="HX22" s="132">
        <f aca="true" t="shared" si="12" ref="HX22:IC22">SUM(HX18,HX20)</f>
        <v>93338</v>
      </c>
      <c r="HY22" s="134">
        <f t="shared" si="12"/>
        <v>95366</v>
      </c>
      <c r="HZ22" s="135">
        <f t="shared" si="12"/>
        <v>88740</v>
      </c>
      <c r="IA22" s="137">
        <f t="shared" si="12"/>
        <v>76104</v>
      </c>
      <c r="IB22" s="140">
        <f t="shared" si="12"/>
        <v>79633.03225806452</v>
      </c>
      <c r="IC22" s="141">
        <f t="shared" si="12"/>
        <v>86984</v>
      </c>
      <c r="ID22" s="144">
        <f>SUM(ID18,ID20)</f>
        <v>88149.87096774194</v>
      </c>
      <c r="IE22" s="145">
        <f>SUM(IE18,IE20)</f>
        <v>86252.45161290323</v>
      </c>
      <c r="IF22" s="147">
        <f>SUM(IF18,IF20)</f>
        <v>90240</v>
      </c>
      <c r="IG22" s="151">
        <f>SUM(IG18,IG20)</f>
        <v>82025</v>
      </c>
      <c r="IH22" s="149">
        <f>IG22-IF22</f>
        <v>-8215</v>
      </c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B5:IH5"/>
    <mergeCell ref="B6:IH6"/>
    <mergeCell ref="FD12:FO12"/>
    <mergeCell ref="B15:B16"/>
    <mergeCell ref="C15:C16"/>
    <mergeCell ref="D15:D16"/>
    <mergeCell ref="AT12:BE12"/>
    <mergeCell ref="AC12:AG12"/>
    <mergeCell ref="B4:IH4"/>
    <mergeCell ref="F12:M12"/>
    <mergeCell ref="D12:E12"/>
    <mergeCell ref="CB12:CK12"/>
    <mergeCell ref="AH12:AS12"/>
    <mergeCell ref="D22:E22"/>
    <mergeCell ref="D18:E18"/>
    <mergeCell ref="N12:U12"/>
    <mergeCell ref="CX12:DI12"/>
    <mergeCell ref="GB12:GM12"/>
    <mergeCell ref="ER12:FC12"/>
    <mergeCell ref="CL12:CW12"/>
    <mergeCell ref="BF12:BO12"/>
    <mergeCell ref="BP12:CA12"/>
    <mergeCell ref="DV12:EG12"/>
    <mergeCell ref="GX12:GY12"/>
    <mergeCell ref="HL12:HW12"/>
    <mergeCell ref="FP12:GA12"/>
    <mergeCell ref="DJ12:DU12"/>
    <mergeCell ref="EO12:EQ12"/>
    <mergeCell ref="HX12:IG12"/>
    <mergeCell ref="GZ12:HK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2019-11-18T15:50:18Z</cp:lastPrinted>
  <dcterms:created xsi:type="dcterms:W3CDTF">1997-07-01T22:48:52Z</dcterms:created>
  <dcterms:modified xsi:type="dcterms:W3CDTF">2019-11-18T15:50:36Z</dcterms:modified>
  <cp:category/>
  <cp:version/>
  <cp:contentType/>
  <cp:contentStatus/>
</cp:coreProperties>
</file>